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TGP -- Clients\CCER\@ Rapid Resource Pooled Fund\"/>
    </mc:Choice>
  </mc:AlternateContent>
  <bookViews>
    <workbookView xWindow="0" yWindow="0" windowWidth="21540" windowHeight="8730"/>
  </bookViews>
  <sheets>
    <sheet name="Summary Level_Website" sheetId="4" r:id="rId1"/>
  </sheets>
  <definedNames>
    <definedName name="_xlnm.Print_Area" localSheetId="0">'Summary Level_Website'!$A$2:$E$36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 l="1"/>
  <c r="D19" i="4" l="1"/>
  <c r="D10" i="4" l="1"/>
  <c r="D2" i="4"/>
  <c r="D36" i="4" s="1"/>
</calcChain>
</file>

<file path=xl/sharedStrings.xml><?xml version="1.0" encoding="utf-8"?>
<sst xmlns="http://schemas.openxmlformats.org/spreadsheetml/2006/main" count="90" uniqueCount="86">
  <si>
    <t>Project Title</t>
  </si>
  <si>
    <t>Youth Program Directory</t>
  </si>
  <si>
    <t>ELL Leadership Retreat</t>
  </si>
  <si>
    <t>Incentivizing the Implementation of Bridge to College Transition Coursework</t>
  </si>
  <si>
    <t>Equity Summit Participation</t>
  </si>
  <si>
    <t>Follow the Money Report</t>
  </si>
  <si>
    <t>PESB Teacher Pipeline</t>
  </si>
  <si>
    <t>Schools Out Washington</t>
  </si>
  <si>
    <t>Seattle Public Schools</t>
  </si>
  <si>
    <t>By providing the ELL leadership training to 10 leaders from each district, those leaders will be empowered with the knowledge and skills to raise achievement for ELLs, and will extend that knowledge more broadly across the districts and within schools. In addition, it will facilitate the opportunity to work collaboratively across districts with a common understanding of their needs as well as those of their teaching team.</t>
  </si>
  <si>
    <t>This work will advance the foundational strategies in the family engagement framework, which include: regional alignment of family engagement metrics, strong data system capacity for continuous improvement, and systemic and integrated family engagement infrastructure that is shared between school staff, parents and community stakeholders.</t>
  </si>
  <si>
    <t>1. Allow more high school students to avoid remediation and placement testing when they enter college.
2. Improve curricular alignment between K-12 and entry-level college courses in math and English.
3. Develop and sustain local college/school district partnerships and faculty/teacher collaboration.</t>
  </si>
  <si>
    <t>1. To develop teachers with strong biliteracy skills to support expansion of dual language programs, recognizing the value of bilingualism, and filling a critical shortage of biliterate teachers in the Road Map Region.
2. To provide bilingual instructional assistants the opportunity to earn the necessary credentials for successful transition to becoming ELL/bilingual language teachers, which will address the student diversity and demographics in South King County.</t>
  </si>
  <si>
    <t>Communications Planning</t>
  </si>
  <si>
    <t xml:space="preserve">OneAmerica  </t>
  </si>
  <si>
    <t>To support a second cohort and deepen the region's learning in the family engagement framework, which include: regional alignment of family engagement metrics, strong data system capacity for continuous improvement, and systemic and integrated family engagement infrastructure that is shared between school staff, parents and community stakeholders.</t>
  </si>
  <si>
    <t>PESB</t>
  </si>
  <si>
    <t>To support the one-time costs associated with the web design and construction work for the Youth Program Directory (now live) www.youthprogramdirectory.org</t>
  </si>
  <si>
    <t>Grantee</t>
  </si>
  <si>
    <t>King County Housing Authority</t>
  </si>
  <si>
    <t xml:space="preserve">School Attendance Campaign (August) </t>
  </si>
  <si>
    <t>To build shared understanding and support the development of a more coordinated forward path to support SEL practice and measurement in the region</t>
  </si>
  <si>
    <t>Social Emotional Learning (SEL) Symposium</t>
  </si>
  <si>
    <t>SPS Interagency Academy (Fiscal agent: CCER)</t>
  </si>
  <si>
    <t xml:space="preserve">1. Exposure of community of color-led grassroots work 
2. Meaningful and ongoing relationships developed between grassroots groups and funders
3. Funders engage in solution-oriented dialogue with grassroots efforts around institutionalized racism within funding models 
4. Parents and youth engage in policy advocacy around Opportunity Gap Bill and ESSA
5. Increased fund-development and programmatic capacity among grassroots groups
</t>
  </si>
  <si>
    <t>Capacity-building Workshops with South King County Discipline Coalition</t>
  </si>
  <si>
    <t>Develop and pilot REACH curriculum (REACH=Resiliency, Education, Achievement, Choices, and Hope)</t>
  </si>
  <si>
    <t>1. Pilot REACH curriculum at all Interagency sites.
2. Collect data about initial implementation using student and staff feedback.
3. Revise/develop lesson plans and companion documents for the REACH curriculum.
4. Develop and offer two workshops to interested educators outside Interagency.</t>
  </si>
  <si>
    <t>Eliminating the Pipeline:  Transforming Juvenile Justice and School Discipline</t>
  </si>
  <si>
    <t>By Feb 2017:                                                                                                                                                                           1) Translate timeline and one-pagers into Spanish, Vietnamese, Somali and Russian
2) Ensure Road Map schools adopt and use materials with CBS students and families via one or two activities during a month-long campaign
3) Post materials online and distribute via College Bound regional officers, PSCCN, and CCER’s College and Career Planning Guide pilot with seven high schools</t>
  </si>
  <si>
    <t>Student State Need Grant Advocacy Day (Feb 2017)</t>
  </si>
  <si>
    <t>(1) Recruit 60 to 75 higher education students form at least 20 colleges or universities to participate in the day as well as approximately 15 high school student leaders.                                                                                                  (2) Organize a panel of students to speak to the two higher education committees of the legislature</t>
  </si>
  <si>
    <t>Amount</t>
  </si>
  <si>
    <t>Objectives</t>
  </si>
  <si>
    <t xml:space="preserve">Outcome 1:  Attendees will develop a common way to describe, define, and then transform the way they look at the current school discipline climate and involvement with the juvenile justice system through a racial equity lens.
Outcome 2:  Discover new allies and form partnerships at the intersection of the education and juvenile justice systems to produce multi-systemic outcomes for students and their families on school discipline and its effects.
Outcome 3:  To propose solutions that the Equity in Education Coalition and Minority and Justice Commission can assist in spearheading and to design, develop, and produce a fair discipline action plan for follow-up.
</t>
  </si>
  <si>
    <t>RRF 2014-15 Cycle</t>
  </si>
  <si>
    <t>RRF 2015-16 Cycle</t>
  </si>
  <si>
    <t>RRF 2016-17 Cycle</t>
  </si>
  <si>
    <t>“Grow Your Own Educator” Pilot project</t>
  </si>
  <si>
    <t>To support a Future Educator Tracking System that would assist district in progress monitoring the development of their Grow Your Own educator Programs.</t>
  </si>
  <si>
    <t>Family and Community Engagement Conference (June 22-24)</t>
  </si>
  <si>
    <t>Institute for Educational Leadership</t>
  </si>
  <si>
    <t xml:space="preserve">To send two parents from the seven Road Map Project districts to the seminal Family and Community Engagement conference (FCE) in San Francisco on June 22-24, 2017. </t>
  </si>
  <si>
    <t xml:space="preserve">TeamChild  </t>
  </si>
  <si>
    <t>To support a series of 4 family-focused capacity and community building trainings and events hosted by the South King County Discipline Coalition this summer and fall 2017.</t>
  </si>
  <si>
    <t>Family-focused Training Series: Advocating for Students and Solutions</t>
  </si>
  <si>
    <t>To convene a series of meetings with a core group of university researchers and school and CBO partners focused on social emotional learning efforts</t>
  </si>
  <si>
    <t>University of Washington/3DL</t>
  </si>
  <si>
    <t>To assess and strengthen a coordinated approach to job readiness training that is aligned to career pathways for opportunity youth throughout the region. Grant will support interviews with employers to identify competencies and skills required for different positions along the continuum.</t>
  </si>
  <si>
    <t>Career Pathways for Opportunity Youth</t>
  </si>
  <si>
    <t xml:space="preserve">Research: Social Emotional Learning </t>
  </si>
  <si>
    <t>Harvard University Family Engagement Institute</t>
  </si>
  <si>
    <t>Road Map Community Network Steering Committee (Fiscal Sponsor: CCER)</t>
  </si>
  <si>
    <t>PSESD</t>
  </si>
  <si>
    <t>Harvard University Family Engagement Institute 2.0</t>
  </si>
  <si>
    <t xml:space="preserve">To provide opportunities for community leaders (including CBO leaders and parents) to learn successful strategies and approaches in how best to advocate for under-represented communities and affect positive outcomes.  </t>
  </si>
  <si>
    <t>C2C Coalition Members (Fiscal Sponsor: CCER)</t>
  </si>
  <si>
    <t xml:space="preserve">CCER </t>
  </si>
  <si>
    <t>YDEKC (Fiscal Sponsor: Schools Out Washington)</t>
  </si>
  <si>
    <t xml:space="preserve">Overdubbing of World Language Credit Video into other Languages </t>
  </si>
  <si>
    <t>1. Identify the structures and factors that are associated with successful transition of ELLs from high school into higher education.
2. New ELL-specific indicators that demonstrate success for ELLs
3. Policy changes based on the data and conversations around the data</t>
  </si>
  <si>
    <t>By intentionally targeting and planning outreach to linguistically diverse families, those often not engaged in the school system, this project will bridge and create cross-sector collaboration through outreach to families about the World Language Credit program</t>
  </si>
  <si>
    <t>University of Washington Office of Sponsored Programs</t>
  </si>
  <si>
    <t>Communications for Non-English speaking parents of College Bound Scholarship students</t>
  </si>
  <si>
    <t>Equity in Education Coalition (Fiscal sponsor: Southwest Youth and Family Services)</t>
  </si>
  <si>
    <t>Washington College Access Network &amp; College Bound Outreach (Fiscal Sponsor: College Success Foundation)</t>
  </si>
  <si>
    <t>Student Aid Alliance (Fiscal Sponsor: Independent Colleges of Washington)</t>
  </si>
  <si>
    <t>Supporting Successful ELL programs in two Road Map School Districts</t>
  </si>
  <si>
    <t>To develop the branding and messaging needed to garner wide scale support to successfully launch the summer learning programs planned for Summer 2016. The summer learning opportunities are designed to reach the region's low-income youth and youth of color.</t>
  </si>
  <si>
    <t>City of Seattle, Office of Economic Development</t>
  </si>
  <si>
    <t>The budget analysis will strengthen our ability to advocate locally to districts for funds to be used for strategies that can close the opportunity gap for low income students and students of color.</t>
  </si>
  <si>
    <t>To implement an attendance campaign during the 2016-17 school year, launched in August 2016 with aim to expand into other schools and districts.  Intended results include: Increased school attendance rate of KCHA youth, School-based, cross-sector “attendance teams” to facilitate effective family engagement and data sharing, 800 KCHA households receiving attendance-related communications; community conversations held by KCHA to receive feedback on communications, 500 KCHA youth and parents involved in attendance-specific education or activities, 15 attendance-related family engagement events for KCHA families.</t>
  </si>
  <si>
    <t>RRF 2017-18 Cycle</t>
  </si>
  <si>
    <t>Intercultural Development Inventory</t>
  </si>
  <si>
    <t>To adopt the intercultural development inventory on campus</t>
  </si>
  <si>
    <t>Renton Technical College</t>
  </si>
  <si>
    <t>To support the design and implementation of the first year of SPEB’s Education Institute for Somali Families</t>
  </si>
  <si>
    <t>Somali Parents Education Board (Fiscal Sponsor: East African Community Services)</t>
  </si>
  <si>
    <t xml:space="preserve">Education Institute  </t>
  </si>
  <si>
    <t>Total 2014- Dec 2017</t>
  </si>
  <si>
    <t xml:space="preserve">Washington Dream Coalition </t>
  </si>
  <si>
    <t>One America</t>
  </si>
  <si>
    <t>To support a delegation of young people who have been involved in their state and local advocacy around the Dream Act to present in Washington, DC.</t>
  </si>
  <si>
    <t>SOAR (fiscal sponsor: School's Out Washington)</t>
  </si>
  <si>
    <t xml:space="preserve"> A youth-led video project to raise awareness to the public, educators, and influential leaders about the school to prison pipeline crisis.</t>
  </si>
  <si>
    <t>School-to-Prison Youth Video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</si>
</sst>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_);_([$$-409]* \(#,##0\);_([$$-409]* &quot;-&quot;??_);_(@_)"/>
  </numFmts>
  <fonts count="10" x14ac:knownFonts="1">
    <font>
      <sz val="11"/>
      <color theme="1"/>
      <name val="Calibri"/>
      <family val="2"/>
      <scheme val="minor"/>
    </font>
    <font>
      <sz val="11"/>
      <color theme="1"/>
      <name val="Calibri"/>
      <family val="2"/>
      <scheme val="minor"/>
    </font>
    <font>
      <sz val="12"/>
      <color theme="1"/>
      <name val="Calibri"/>
      <family val="2"/>
      <scheme val="minor"/>
    </font>
    <font>
      <sz val="11"/>
      <name val="Calibri"/>
      <family val="2"/>
      <scheme val="minor"/>
    </font>
    <font>
      <b/>
      <sz val="16"/>
      <color theme="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9"/>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theme="2" tint="-0.249977111117893"/>
      </left>
      <right style="thin">
        <color indexed="64"/>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style="thin">
        <color indexed="64"/>
      </left>
      <right style="medium">
        <color theme="2" tint="-0.249977111117893"/>
      </right>
      <top style="medium">
        <color theme="2" tint="-0.249977111117893"/>
      </top>
      <bottom style="thin">
        <color indexed="64"/>
      </bottom>
      <diagonal/>
    </border>
    <border>
      <left style="medium">
        <color theme="2" tint="-0.249977111117893"/>
      </left>
      <right style="thin">
        <color indexed="64"/>
      </right>
      <top style="thin">
        <color indexed="64"/>
      </top>
      <bottom style="thin">
        <color indexed="64"/>
      </bottom>
      <diagonal/>
    </border>
    <border>
      <left style="thin">
        <color indexed="64"/>
      </left>
      <right style="medium">
        <color theme="2" tint="-0.249977111117893"/>
      </right>
      <top style="thin">
        <color indexed="64"/>
      </top>
      <bottom style="thin">
        <color indexed="64"/>
      </bottom>
      <diagonal/>
    </border>
    <border>
      <left style="medium">
        <color theme="2" tint="-0.249977111117893"/>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indexed="64"/>
      </left>
      <right style="medium">
        <color theme="2" tint="-0.249977111117893"/>
      </right>
      <top style="thin">
        <color indexed="64"/>
      </top>
      <bottom style="medium">
        <color theme="2" tint="-0.249977111117893"/>
      </bottom>
      <diagonal/>
    </border>
    <border>
      <left style="medium">
        <color theme="2" tint="-0.249977111117893"/>
      </left>
      <right style="thin">
        <color indexed="64"/>
      </right>
      <top style="medium">
        <color theme="2" tint="-0.249977111117893"/>
      </top>
      <bottom style="medium">
        <color theme="2" tint="-0.249977111117893"/>
      </bottom>
      <diagonal/>
    </border>
    <border>
      <left style="thin">
        <color indexed="64"/>
      </left>
      <right style="thin">
        <color indexed="64"/>
      </right>
      <top style="medium">
        <color theme="2" tint="-0.249977111117893"/>
      </top>
      <bottom style="medium">
        <color theme="2" tint="-0.249977111117893"/>
      </bottom>
      <diagonal/>
    </border>
    <border>
      <left style="thin">
        <color indexed="64"/>
      </left>
      <right style="medium">
        <color theme="2" tint="-0.249977111117893"/>
      </right>
      <top style="medium">
        <color theme="2" tint="-0.249977111117893"/>
      </top>
      <bottom style="medium">
        <color theme="2" tint="-0.249977111117893"/>
      </bottom>
      <diagonal/>
    </border>
  </borders>
  <cellStyleXfs count="3">
    <xf numFmtId="0" fontId="0" fillId="0" borderId="0"/>
    <xf numFmtId="44" fontId="1" fillId="0" borderId="0" applyFont="0" applyFill="0" applyBorder="0" applyAlignment="0" applyProtection="0"/>
    <xf numFmtId="0" fontId="6" fillId="4" borderId="0" applyNumberFormat="0" applyBorder="0" applyAlignment="0" applyProtection="0"/>
  </cellStyleXfs>
  <cellXfs count="50">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vertical="top"/>
    </xf>
    <xf numFmtId="0" fontId="2" fillId="2" borderId="0" xfId="0" applyFont="1" applyFill="1" applyBorder="1" applyAlignment="1">
      <alignment vertical="top"/>
    </xf>
    <xf numFmtId="0" fontId="0" fillId="0" borderId="1" xfId="0" applyFont="1" applyFill="1" applyBorder="1" applyAlignment="1">
      <alignment vertical="top" wrapText="1"/>
    </xf>
    <xf numFmtId="164" fontId="0" fillId="0" borderId="1" xfId="1" applyNumberFormat="1" applyFont="1" applyFill="1" applyBorder="1" applyAlignment="1">
      <alignment vertical="top" wrapText="1"/>
    </xf>
    <xf numFmtId="0" fontId="4" fillId="0" borderId="0" xfId="0" applyFont="1"/>
    <xf numFmtId="0" fontId="3" fillId="0" borderId="1" xfId="0" applyFont="1" applyFill="1" applyBorder="1" applyAlignment="1">
      <alignment vertical="top" wrapText="1"/>
    </xf>
    <xf numFmtId="0" fontId="3" fillId="0" borderId="1" xfId="0" applyFont="1" applyFill="1" applyBorder="1" applyAlignment="1">
      <alignment horizontal="center" vertical="top"/>
    </xf>
    <xf numFmtId="164" fontId="3" fillId="0" borderId="1" xfId="1" applyNumberFormat="1" applyFont="1" applyFill="1" applyBorder="1" applyAlignment="1">
      <alignment vertical="top" wrapText="1"/>
    </xf>
    <xf numFmtId="0" fontId="0" fillId="0" borderId="1" xfId="0" applyFont="1" applyFill="1" applyBorder="1" applyAlignment="1">
      <alignment horizontal="center" vertical="top"/>
    </xf>
    <xf numFmtId="0" fontId="0" fillId="0" borderId="0" xfId="0" applyFont="1" applyBorder="1" applyAlignment="1">
      <alignment vertical="top" wrapText="1"/>
    </xf>
    <xf numFmtId="0" fontId="0" fillId="0" borderId="0" xfId="0" applyFont="1" applyBorder="1" applyAlignment="1">
      <alignment horizontal="center" vertical="top"/>
    </xf>
    <xf numFmtId="164" fontId="3" fillId="0" borderId="0" xfId="1" applyNumberFormat="1" applyFont="1" applyFill="1" applyBorder="1" applyAlignment="1">
      <alignment vertical="top" wrapText="1"/>
    </xf>
    <xf numFmtId="0" fontId="0" fillId="0" borderId="6" xfId="0" applyFont="1" applyBorder="1" applyAlignment="1">
      <alignment vertical="top" wrapText="1"/>
    </xf>
    <xf numFmtId="164" fontId="3" fillId="0" borderId="8" xfId="1" applyNumberFormat="1" applyFont="1" applyFill="1" applyBorder="1" applyAlignment="1">
      <alignment vertical="top" wrapText="1"/>
    </xf>
    <xf numFmtId="0" fontId="0" fillId="0" borderId="9" xfId="0" applyFont="1" applyBorder="1" applyAlignment="1">
      <alignmen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0" fillId="0" borderId="7" xfId="0" applyFont="1" applyFill="1" applyBorder="1" applyAlignment="1">
      <alignment vertical="top" wrapText="1"/>
    </xf>
    <xf numFmtId="0" fontId="0" fillId="0" borderId="8" xfId="0" applyFont="1" applyFill="1" applyBorder="1" applyAlignment="1">
      <alignment horizontal="center" vertical="top"/>
    </xf>
    <xf numFmtId="0" fontId="0" fillId="0" borderId="8" xfId="0" applyFont="1" applyFill="1" applyBorder="1" applyAlignment="1">
      <alignment vertical="top" wrapText="1"/>
    </xf>
    <xf numFmtId="164" fontId="0" fillId="0" borderId="8" xfId="1" applyNumberFormat="1" applyFont="1" applyFill="1" applyBorder="1" applyAlignment="1">
      <alignment vertical="top" wrapText="1"/>
    </xf>
    <xf numFmtId="0" fontId="3" fillId="0" borderId="9"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164" fontId="0" fillId="0" borderId="0" xfId="1" applyNumberFormat="1"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Alignment="1">
      <alignment vertical="top"/>
    </xf>
    <xf numFmtId="0" fontId="4" fillId="3" borderId="11" xfId="0" applyFont="1" applyFill="1" applyBorder="1" applyAlignment="1">
      <alignment horizontal="center" vertical="top"/>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12" xfId="0" applyFont="1" applyFill="1" applyBorder="1" applyAlignment="1">
      <alignment horizontal="center" vertical="top"/>
    </xf>
    <xf numFmtId="0" fontId="5" fillId="4" borderId="4" xfId="2" applyFont="1" applyBorder="1" applyAlignment="1">
      <alignment vertical="top"/>
    </xf>
    <xf numFmtId="164" fontId="7" fillId="4" borderId="2" xfId="2" applyNumberFormat="1" applyFont="1" applyBorder="1" applyAlignment="1">
      <alignment horizontal="center" wrapText="1"/>
    </xf>
    <xf numFmtId="164" fontId="7" fillId="4" borderId="3" xfId="2" applyNumberFormat="1" applyFont="1" applyBorder="1" applyAlignment="1">
      <alignment horizontal="center" wrapText="1"/>
    </xf>
    <xf numFmtId="0" fontId="7" fillId="4" borderId="3" xfId="2" applyFont="1" applyBorder="1" applyAlignment="1">
      <alignment vertical="top" wrapText="1"/>
    </xf>
    <xf numFmtId="164" fontId="7" fillId="4" borderId="3" xfId="2" applyNumberFormat="1" applyFont="1" applyBorder="1" applyAlignment="1">
      <alignment vertical="top" wrapText="1"/>
    </xf>
    <xf numFmtId="0" fontId="8" fillId="0" borderId="0" xfId="0" applyFont="1" applyAlignment="1">
      <alignment wrapText="1"/>
    </xf>
    <xf numFmtId="164" fontId="8" fillId="0" borderId="0" xfId="0" applyNumberFormat="1" applyFont="1" applyAlignment="1">
      <alignment wrapText="1"/>
    </xf>
    <xf numFmtId="0" fontId="9" fillId="0" borderId="5" xfId="0" applyFont="1" applyFill="1" applyBorder="1" applyAlignment="1">
      <alignment vertical="top" wrapText="1"/>
    </xf>
    <xf numFmtId="0" fontId="9" fillId="0" borderId="7" xfId="0" applyFont="1" applyFill="1" applyBorder="1" applyAlignment="1">
      <alignment vertical="top" wrapText="1"/>
    </xf>
    <xf numFmtId="0" fontId="7" fillId="4" borderId="4" xfId="2" applyFont="1" applyBorder="1" applyAlignment="1">
      <alignment vertical="top"/>
    </xf>
    <xf numFmtId="0" fontId="8" fillId="0" borderId="0" xfId="0" applyFont="1" applyAlignment="1">
      <alignment vertical="top"/>
    </xf>
    <xf numFmtId="0" fontId="0" fillId="0" borderId="9" xfId="0" applyFont="1" applyFill="1" applyBorder="1" applyAlignment="1">
      <alignment vertical="top" wrapText="1"/>
    </xf>
    <xf numFmtId="0" fontId="2" fillId="0" borderId="0" xfId="0" applyFont="1" applyFill="1"/>
  </cellXfs>
  <cellStyles count="3">
    <cellStyle name="Accent6" xfId="2" builtinId="4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36"/>
  <sheetViews>
    <sheetView tabSelected="1" topLeftCell="A22" zoomScale="80" zoomScaleNormal="80" workbookViewId="0">
      <selection activeCell="D32" sqref="D32"/>
    </sheetView>
  </sheetViews>
  <sheetFormatPr defaultRowHeight="15.75" x14ac:dyDescent="0.25"/>
  <cols>
    <col min="1" max="1" width="36.85546875" style="2" customWidth="1"/>
    <col min="2" max="2" width="6.5703125" style="3" customWidth="1"/>
    <col min="3" max="3" width="35.85546875" style="2" customWidth="1"/>
    <col min="4" max="4" width="14" style="2" customWidth="1"/>
    <col min="5" max="5" width="103.42578125" style="1" customWidth="1"/>
    <col min="6" max="16384" width="9.140625" style="1"/>
  </cols>
  <sheetData>
    <row r="1" spans="1:5" s="8" customFormat="1" ht="21.75" thickBot="1" x14ac:dyDescent="0.4">
      <c r="A1" s="34" t="s">
        <v>18</v>
      </c>
      <c r="B1" s="33"/>
      <c r="C1" s="35" t="s">
        <v>0</v>
      </c>
      <c r="D1" s="35" t="s">
        <v>32</v>
      </c>
      <c r="E1" s="36" t="s">
        <v>33</v>
      </c>
    </row>
    <row r="2" spans="1:5" s="8" customFormat="1" ht="21" x14ac:dyDescent="0.35">
      <c r="A2" s="38" t="s">
        <v>35</v>
      </c>
      <c r="B2" s="39"/>
      <c r="C2" s="40"/>
      <c r="D2" s="41">
        <f>SUM(D3:D8)</f>
        <v>115128</v>
      </c>
      <c r="E2" s="37"/>
    </row>
    <row r="3" spans="1:5" ht="79.5" customHeight="1" x14ac:dyDescent="0.25">
      <c r="A3" s="21" t="s">
        <v>52</v>
      </c>
      <c r="B3" s="10">
        <v>2014</v>
      </c>
      <c r="C3" s="9" t="s">
        <v>51</v>
      </c>
      <c r="D3" s="11">
        <v>20000</v>
      </c>
      <c r="E3" s="22" t="s">
        <v>10</v>
      </c>
    </row>
    <row r="4" spans="1:5" s="4" customFormat="1" ht="67.5" customHeight="1" x14ac:dyDescent="0.25">
      <c r="A4" s="19" t="s">
        <v>14</v>
      </c>
      <c r="B4" s="12">
        <v>2015</v>
      </c>
      <c r="C4" s="6" t="s">
        <v>59</v>
      </c>
      <c r="D4" s="7">
        <v>19500</v>
      </c>
      <c r="E4" s="20" t="s">
        <v>61</v>
      </c>
    </row>
    <row r="5" spans="1:5" s="4" customFormat="1" ht="75" x14ac:dyDescent="0.25">
      <c r="A5" s="19" t="s">
        <v>8</v>
      </c>
      <c r="B5" s="12">
        <v>2015</v>
      </c>
      <c r="C5" s="6" t="s">
        <v>2</v>
      </c>
      <c r="D5" s="7">
        <v>20000</v>
      </c>
      <c r="E5" s="20" t="s">
        <v>9</v>
      </c>
    </row>
    <row r="6" spans="1:5" s="4" customFormat="1" ht="60" x14ac:dyDescent="0.25">
      <c r="A6" s="19" t="s">
        <v>53</v>
      </c>
      <c r="B6" s="12">
        <v>2015</v>
      </c>
      <c r="C6" s="6" t="s">
        <v>3</v>
      </c>
      <c r="D6" s="7">
        <v>19688</v>
      </c>
      <c r="E6" s="20" t="s">
        <v>11</v>
      </c>
    </row>
    <row r="7" spans="1:5" s="4" customFormat="1" ht="60" x14ac:dyDescent="0.25">
      <c r="A7" s="19" t="s">
        <v>62</v>
      </c>
      <c r="B7" s="12">
        <v>2015</v>
      </c>
      <c r="C7" s="6" t="s">
        <v>67</v>
      </c>
      <c r="D7" s="7">
        <v>20000</v>
      </c>
      <c r="E7" s="20" t="s">
        <v>60</v>
      </c>
    </row>
    <row r="8" spans="1:5" s="4" customFormat="1" ht="60.75" thickBot="1" x14ac:dyDescent="0.3">
      <c r="A8" s="23" t="s">
        <v>52</v>
      </c>
      <c r="B8" s="24">
        <v>2015</v>
      </c>
      <c r="C8" s="25" t="s">
        <v>54</v>
      </c>
      <c r="D8" s="26">
        <v>15940</v>
      </c>
      <c r="E8" s="27" t="s">
        <v>15</v>
      </c>
    </row>
    <row r="9" spans="1:5" s="4" customFormat="1" ht="16.5" thickBot="1" x14ac:dyDescent="0.3">
      <c r="A9" s="28"/>
      <c r="B9" s="29"/>
      <c r="C9" s="28"/>
      <c r="D9" s="30"/>
      <c r="E9" s="31"/>
    </row>
    <row r="10" spans="1:5" s="47" customFormat="1" ht="18.75" x14ac:dyDescent="0.3">
      <c r="A10" s="38" t="s">
        <v>36</v>
      </c>
      <c r="B10" s="39"/>
      <c r="C10" s="40"/>
      <c r="D10" s="41">
        <f>SUM(D11:D17)</f>
        <v>131013</v>
      </c>
      <c r="E10" s="46"/>
    </row>
    <row r="11" spans="1:5" s="5" customFormat="1" ht="45" x14ac:dyDescent="0.25">
      <c r="A11" s="19" t="s">
        <v>57</v>
      </c>
      <c r="B11" s="12">
        <v>2015</v>
      </c>
      <c r="C11" s="6" t="s">
        <v>4</v>
      </c>
      <c r="D11" s="7">
        <v>18000</v>
      </c>
      <c r="E11" s="20" t="s">
        <v>55</v>
      </c>
    </row>
    <row r="12" spans="1:5" s="32" customFormat="1" ht="30" x14ac:dyDescent="0.25">
      <c r="A12" s="19" t="s">
        <v>56</v>
      </c>
      <c r="B12" s="12">
        <v>2015</v>
      </c>
      <c r="C12" s="6" t="s">
        <v>5</v>
      </c>
      <c r="D12" s="7">
        <v>20013</v>
      </c>
      <c r="E12" s="20" t="s">
        <v>70</v>
      </c>
    </row>
    <row r="13" spans="1:5" s="4" customFormat="1" ht="75" x14ac:dyDescent="0.25">
      <c r="A13" s="19" t="s">
        <v>16</v>
      </c>
      <c r="B13" s="12">
        <v>2015</v>
      </c>
      <c r="C13" s="6" t="s">
        <v>6</v>
      </c>
      <c r="D13" s="7">
        <v>20000</v>
      </c>
      <c r="E13" s="20" t="s">
        <v>12</v>
      </c>
    </row>
    <row r="14" spans="1:5" s="4" customFormat="1" ht="30" x14ac:dyDescent="0.25">
      <c r="A14" s="44" t="s">
        <v>58</v>
      </c>
      <c r="B14" s="12">
        <v>2014</v>
      </c>
      <c r="C14" s="6" t="s">
        <v>1</v>
      </c>
      <c r="D14" s="7">
        <v>20000</v>
      </c>
      <c r="E14" s="20" t="s">
        <v>17</v>
      </c>
    </row>
    <row r="15" spans="1:5" s="32" customFormat="1" ht="54" customHeight="1" x14ac:dyDescent="0.25">
      <c r="A15" s="44" t="s">
        <v>7</v>
      </c>
      <c r="B15" s="12">
        <v>2016</v>
      </c>
      <c r="C15" s="6" t="s">
        <v>13</v>
      </c>
      <c r="D15" s="7">
        <v>20000</v>
      </c>
      <c r="E15" s="20" t="s">
        <v>68</v>
      </c>
    </row>
    <row r="16" spans="1:5" s="4" customFormat="1" ht="41.25" customHeight="1" x14ac:dyDescent="0.25">
      <c r="A16" s="44" t="s">
        <v>58</v>
      </c>
      <c r="B16" s="12">
        <v>2016</v>
      </c>
      <c r="C16" s="6" t="s">
        <v>22</v>
      </c>
      <c r="D16" s="11">
        <v>13000</v>
      </c>
      <c r="E16" s="16" t="s">
        <v>21</v>
      </c>
    </row>
    <row r="17" spans="1:5" ht="120" customHeight="1" thickBot="1" x14ac:dyDescent="0.3">
      <c r="A17" s="45" t="s">
        <v>19</v>
      </c>
      <c r="B17" s="24">
        <v>2016</v>
      </c>
      <c r="C17" s="25" t="s">
        <v>20</v>
      </c>
      <c r="D17" s="17">
        <v>20000</v>
      </c>
      <c r="E17" s="48" t="s">
        <v>71</v>
      </c>
    </row>
    <row r="18" spans="1:5" ht="16.5" thickBot="1" x14ac:dyDescent="0.3">
      <c r="A18" s="28"/>
      <c r="B18" s="14"/>
      <c r="C18" s="13"/>
      <c r="D18" s="15"/>
      <c r="E18" s="13"/>
    </row>
    <row r="19" spans="1:5" ht="18.75" x14ac:dyDescent="0.3">
      <c r="A19" s="38" t="s">
        <v>37</v>
      </c>
      <c r="B19" s="39"/>
      <c r="C19" s="40"/>
      <c r="D19" s="41">
        <f>SUM(D20:D29)</f>
        <v>184700</v>
      </c>
      <c r="E19" s="37"/>
    </row>
    <row r="20" spans="1:5" ht="105" x14ac:dyDescent="0.25">
      <c r="A20" s="19" t="s">
        <v>43</v>
      </c>
      <c r="B20" s="12">
        <v>2016</v>
      </c>
      <c r="C20" s="6" t="s">
        <v>25</v>
      </c>
      <c r="D20" s="11">
        <v>20000</v>
      </c>
      <c r="E20" s="16" t="s">
        <v>24</v>
      </c>
    </row>
    <row r="21" spans="1:5" s="49" customFormat="1" ht="60" x14ac:dyDescent="0.25">
      <c r="A21" s="19" t="s">
        <v>23</v>
      </c>
      <c r="B21" s="12">
        <v>2016</v>
      </c>
      <c r="C21" s="6" t="s">
        <v>26</v>
      </c>
      <c r="D21" s="11">
        <v>20000</v>
      </c>
      <c r="E21" s="20" t="s">
        <v>27</v>
      </c>
    </row>
    <row r="22" spans="1:5" ht="120" x14ac:dyDescent="0.25">
      <c r="A22" s="19" t="s">
        <v>64</v>
      </c>
      <c r="B22" s="12">
        <v>2016</v>
      </c>
      <c r="C22" s="6" t="s">
        <v>28</v>
      </c>
      <c r="D22" s="11">
        <v>20000</v>
      </c>
      <c r="E22" s="16" t="s">
        <v>34</v>
      </c>
    </row>
    <row r="23" spans="1:5" ht="98.25" customHeight="1" x14ac:dyDescent="0.25">
      <c r="A23" s="19" t="s">
        <v>65</v>
      </c>
      <c r="B23" s="12">
        <v>2016</v>
      </c>
      <c r="C23" s="6" t="s">
        <v>63</v>
      </c>
      <c r="D23" s="11">
        <v>20000</v>
      </c>
      <c r="E23" s="20" t="s">
        <v>29</v>
      </c>
    </row>
    <row r="24" spans="1:5" ht="45.75" thickBot="1" x14ac:dyDescent="0.3">
      <c r="A24" s="23" t="s">
        <v>66</v>
      </c>
      <c r="B24" s="24">
        <v>2017</v>
      </c>
      <c r="C24" s="25" t="s">
        <v>30</v>
      </c>
      <c r="D24" s="17">
        <v>5000</v>
      </c>
      <c r="E24" s="18" t="s">
        <v>31</v>
      </c>
    </row>
    <row r="25" spans="1:5" ht="30" x14ac:dyDescent="0.25">
      <c r="A25" s="21" t="s">
        <v>16</v>
      </c>
      <c r="B25" s="10">
        <v>2017</v>
      </c>
      <c r="C25" s="9" t="s">
        <v>38</v>
      </c>
      <c r="D25" s="11">
        <v>20000</v>
      </c>
      <c r="E25" s="22" t="s">
        <v>39</v>
      </c>
    </row>
    <row r="26" spans="1:5" ht="30" x14ac:dyDescent="0.25">
      <c r="A26" s="21" t="s">
        <v>41</v>
      </c>
      <c r="B26" s="10">
        <v>2017</v>
      </c>
      <c r="C26" s="9" t="s">
        <v>40</v>
      </c>
      <c r="D26" s="11">
        <v>20000</v>
      </c>
      <c r="E26" s="22" t="s">
        <v>42</v>
      </c>
    </row>
    <row r="27" spans="1:5" ht="51.75" customHeight="1" x14ac:dyDescent="0.25">
      <c r="A27" s="21" t="s">
        <v>43</v>
      </c>
      <c r="B27" s="10">
        <v>2017</v>
      </c>
      <c r="C27" s="9" t="s">
        <v>45</v>
      </c>
      <c r="D27" s="11">
        <v>20000</v>
      </c>
      <c r="E27" s="22" t="s">
        <v>44</v>
      </c>
    </row>
    <row r="28" spans="1:5" ht="45" x14ac:dyDescent="0.25">
      <c r="A28" s="21" t="s">
        <v>69</v>
      </c>
      <c r="B28" s="10">
        <v>2017</v>
      </c>
      <c r="C28" s="9" t="s">
        <v>49</v>
      </c>
      <c r="D28" s="11">
        <v>20000</v>
      </c>
      <c r="E28" s="22" t="s">
        <v>48</v>
      </c>
    </row>
    <row r="29" spans="1:5" ht="39.75" customHeight="1" x14ac:dyDescent="0.25">
      <c r="A29" s="21" t="s">
        <v>47</v>
      </c>
      <c r="B29" s="10">
        <v>2017</v>
      </c>
      <c r="C29" s="9" t="s">
        <v>50</v>
      </c>
      <c r="D29" s="11">
        <v>19700</v>
      </c>
      <c r="E29" s="22" t="s">
        <v>46</v>
      </c>
    </row>
    <row r="30" spans="1:5" ht="16.5" thickBot="1" x14ac:dyDescent="0.3">
      <c r="A30" s="28"/>
      <c r="B30" s="14"/>
      <c r="C30" s="13"/>
      <c r="D30" s="15"/>
      <c r="E30" s="13"/>
    </row>
    <row r="31" spans="1:5" s="47" customFormat="1" ht="18.75" x14ac:dyDescent="0.3">
      <c r="A31" s="38" t="s">
        <v>72</v>
      </c>
      <c r="B31" s="39"/>
      <c r="C31" s="40"/>
      <c r="D31" s="41">
        <f>SUM(D32:D35)</f>
        <v>66000</v>
      </c>
      <c r="E31" s="46"/>
    </row>
    <row r="32" spans="1:5" s="32" customFormat="1" x14ac:dyDescent="0.25">
      <c r="A32" s="21" t="s">
        <v>75</v>
      </c>
      <c r="B32" s="10">
        <v>2017</v>
      </c>
      <c r="C32" s="9" t="s">
        <v>73</v>
      </c>
      <c r="D32" s="11">
        <v>20000</v>
      </c>
      <c r="E32" s="22" t="s">
        <v>74</v>
      </c>
    </row>
    <row r="33" spans="1:5" s="32" customFormat="1" ht="54" customHeight="1" x14ac:dyDescent="0.25">
      <c r="A33" s="21" t="s">
        <v>77</v>
      </c>
      <c r="B33" s="10">
        <v>2017</v>
      </c>
      <c r="C33" s="9" t="s">
        <v>78</v>
      </c>
      <c r="D33" s="11">
        <v>20000</v>
      </c>
      <c r="E33" s="22" t="s">
        <v>76</v>
      </c>
    </row>
    <row r="34" spans="1:5" s="32" customFormat="1" ht="33.75" customHeight="1" x14ac:dyDescent="0.25">
      <c r="A34" s="21" t="s">
        <v>81</v>
      </c>
      <c r="B34" s="10">
        <v>2017</v>
      </c>
      <c r="C34" s="9" t="s">
        <v>80</v>
      </c>
      <c r="D34" s="11">
        <v>8000</v>
      </c>
      <c r="E34" s="22" t="s">
        <v>82</v>
      </c>
    </row>
    <row r="35" spans="1:5" ht="30" x14ac:dyDescent="0.25">
      <c r="A35" s="21" t="s">
        <v>83</v>
      </c>
      <c r="B35" s="10">
        <v>2018</v>
      </c>
      <c r="C35" s="9" t="s">
        <v>85</v>
      </c>
      <c r="D35" s="11">
        <v>18000</v>
      </c>
      <c r="E35" s="22" t="s">
        <v>84</v>
      </c>
    </row>
    <row r="36" spans="1:5" ht="30.75" customHeight="1" x14ac:dyDescent="0.3">
      <c r="C36" s="42" t="s">
        <v>79</v>
      </c>
      <c r="D36" s="43">
        <f>+D2+D19+D10+D31</f>
        <v>496841</v>
      </c>
    </row>
  </sheetData>
  <pageMargins left="0.45" right="0.45" top="1" bottom="0.25" header="0.3" footer="0.05"/>
  <pageSetup paperSize="5" scale="84" fitToHeight="0" orientation="landscape" r:id="rId1"/>
  <headerFooter>
    <oddHeader>&amp;C&amp;14Rapid Resource Fund Portfolio
2014 - 2018&amp;Ras of 1/28/2018</oddHeader>
  </headerFooter>
  <rowBreaks count="2" manualBreakCount="2">
    <brk id="9" max="4" man="1"/>
    <brk id="1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Level_Website</vt:lpstr>
      <vt:lpstr>'Summary Level_Website'!Print_Area</vt:lpstr>
    </vt:vector>
  </TitlesOfParts>
  <Company>Philanthropy 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Yoon</dc:creator>
  <cp:lastModifiedBy>Leslie Silverman</cp:lastModifiedBy>
  <cp:lastPrinted>2017-09-14T20:36:21Z</cp:lastPrinted>
  <dcterms:created xsi:type="dcterms:W3CDTF">2016-01-13T00:29:03Z</dcterms:created>
  <dcterms:modified xsi:type="dcterms:W3CDTF">2018-06-04T18:35:07Z</dcterms:modified>
</cp:coreProperties>
</file>